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0F172A"/>
      <sz val="14"/>
    </font>
    <font>
      <name val="Calibri"/>
      <b val="1"/>
      <color rgb="000F172A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0F172A"/>
      <sz val="11"/>
    </font>
    <font>
      <name val="Calibri"/>
      <color rgb="000F172A"/>
      <sz val="10"/>
    </font>
    <font>
      <name val="Calibri"/>
      <b val="1"/>
      <color rgb="001D4ED8"/>
      <sz val="13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1D4ED8"/>
        <bgColor rgb="001D4ED8"/>
      </patternFill>
    </fill>
    <fill>
      <patternFill patternType="solid">
        <fgColor rgb="00EFF6FF"/>
        <bgColor rgb="00EFF6FF"/>
      </patternFill>
    </fill>
    <fill>
      <patternFill patternType="solid">
        <fgColor rgb="00F9FAFB"/>
        <bgColor rgb="00F9FAFB"/>
      </patternFill>
    </fill>
    <fill>
      <patternFill patternType="solid">
        <fgColor rgb="00FFF9C3"/>
        <bgColor rgb="00FF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4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8" fillId="0" borderId="0" pivotButton="0" quotePrefix="0" xfId="0"/>
    <xf numFmtId="164" fontId="8" fillId="0" borderId="0" applyAlignment="1" pivotButton="0" quotePrefix="0" xfId="0">
      <alignment horizontal="right" vertical="center"/>
    </xf>
    <xf numFmtId="0" fontId="9" fillId="0" borderId="0" pivotButton="0" quotePrefix="0" xfId="0"/>
    <xf numFmtId="164" fontId="9" fillId="3" borderId="0" applyAlignment="1" pivotButton="0" quotePrefix="0" xfId="0">
      <alignment horizontal="right" vertical="center"/>
    </xf>
    <xf numFmtId="165" fontId="8" fillId="5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4" fontId="10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0" customWidth="1" min="4" max="4"/>
    <col width="14" customWidth="1" min="5" max="5"/>
    <col width="16" customWidth="1" min="6" max="6"/>
    <col width="4" customWidth="1" min="7" max="7"/>
  </cols>
  <sheetData>
    <row r="1" ht="55" customHeight="1">
      <c r="A1" s="1" t="inlineStr">
        <is>
          <t>MOTOR DE PRESUPUESTOS</t>
        </is>
      </c>
    </row>
    <row r="2" ht="22" customHeight="1">
      <c r="A2" s="2" t="inlineStr">
        <is>
          <t>Plantilla profesional para instaladores de fontanería (CTE DB-HS4)</t>
        </is>
      </c>
    </row>
    <row r="3" ht="10" customHeight="1"/>
    <row r="4" ht="40" customHeight="1">
      <c r="A4" s="3" t="inlineStr">
        <is>
          <t>PRESUPUESTO DE INSTALACIÓN DE FONTANERÍA</t>
        </is>
      </c>
    </row>
    <row r="6" ht="20" customHeight="1">
      <c r="B6" s="4" t="inlineStr">
        <is>
          <t>DATOS DE LA EMPRESA EMISORA</t>
        </is>
      </c>
    </row>
    <row r="7">
      <c r="B7" s="5" t="inlineStr">
        <is>
          <t>Razón social:</t>
        </is>
      </c>
      <c r="C7" s="6" t="inlineStr">
        <is>
          <t>[completar]</t>
        </is>
      </c>
    </row>
    <row r="8">
      <c r="B8" s="5" t="inlineStr">
        <is>
          <t>NIF / CIF:</t>
        </is>
      </c>
      <c r="C8" s="6" t="inlineStr">
        <is>
          <t>[completar]</t>
        </is>
      </c>
    </row>
    <row r="9">
      <c r="B9" s="5" t="inlineStr">
        <is>
          <t>Dirección:</t>
        </is>
      </c>
      <c r="C9" s="6" t="inlineStr">
        <is>
          <t>[completar]</t>
        </is>
      </c>
    </row>
    <row r="10">
      <c r="B10" s="5" t="inlineStr">
        <is>
          <t>Teléfono / Email:</t>
        </is>
      </c>
      <c r="C10" s="6" t="inlineStr">
        <is>
          <t>[completar]</t>
        </is>
      </c>
    </row>
    <row r="12" ht="20" customHeight="1">
      <c r="B12" s="4" t="inlineStr">
        <is>
          <t>DATOS DEL CLIENTE</t>
        </is>
      </c>
    </row>
    <row r="13">
      <c r="B13" s="5" t="inlineStr">
        <is>
          <t>Nombre / Razón social:</t>
        </is>
      </c>
      <c r="C13" s="6" t="inlineStr">
        <is>
          <t>[completar]</t>
        </is>
      </c>
    </row>
    <row r="14">
      <c r="B14" s="5" t="inlineStr">
        <is>
          <t>NIF / CIF:</t>
        </is>
      </c>
      <c r="C14" s="6" t="inlineStr">
        <is>
          <t>[completar]</t>
        </is>
      </c>
    </row>
    <row r="15">
      <c r="B15" s="5" t="inlineStr">
        <is>
          <t>Dirección obra:</t>
        </is>
      </c>
      <c r="C15" s="6" t="inlineStr">
        <is>
          <t>[completar]</t>
        </is>
      </c>
    </row>
    <row r="16">
      <c r="B16" s="5" t="inlineStr">
        <is>
          <t>Fecha presupuesto:</t>
        </is>
      </c>
      <c r="C16" s="6" t="inlineStr">
        <is>
          <t>[completar]</t>
        </is>
      </c>
    </row>
    <row r="17">
      <c r="B17" s="5" t="inlineStr">
        <is>
          <t>Nº presupuesto:</t>
        </is>
      </c>
      <c r="C17" s="6" t="inlineStr">
        <is>
          <t>[completar]</t>
        </is>
      </c>
    </row>
    <row r="18">
      <c r="B18" s="5" t="inlineStr">
        <is>
          <t>Plazo validez:</t>
        </is>
      </c>
      <c r="C18" s="6" t="inlineStr">
        <is>
          <t>[completar]</t>
        </is>
      </c>
    </row>
    <row r="20" ht="28" customHeight="1">
      <c r="A20" s="7" t="inlineStr">
        <is>
          <t>#</t>
        </is>
      </c>
      <c r="B20" s="7" t="inlineStr">
        <is>
          <t>Descripción de la partida</t>
        </is>
      </c>
      <c r="C20" s="7" t="inlineStr">
        <is>
          <t>Ud</t>
        </is>
      </c>
      <c r="D20" s="7" t="inlineStr">
        <is>
          <t>Cantidad</t>
        </is>
      </c>
      <c r="E20" s="7" t="inlineStr">
        <is>
          <t>Precio unit.</t>
        </is>
      </c>
      <c r="F20" s="7" t="inlineStr">
        <is>
          <t>Importe</t>
        </is>
      </c>
    </row>
    <row r="21" ht="22" customHeight="1">
      <c r="A21" s="8" t="inlineStr">
        <is>
          <t>CAPÍTULO 1 — ACOMETIDA Y DISTRIBUCIÓN GENERAL</t>
        </is>
      </c>
      <c r="B21" s="9" t="n"/>
      <c r="C21" s="9" t="n"/>
      <c r="D21" s="9" t="n"/>
      <c r="E21" s="9" t="n"/>
      <c r="F21" s="9" t="n"/>
    </row>
    <row r="22" ht="20" customHeight="1">
      <c r="A22" s="10" t="n">
        <v>1</v>
      </c>
      <c r="B22" s="11" t="inlineStr">
        <is>
          <t>Acometida general con llave de corte + contador</t>
        </is>
      </c>
      <c r="C22" s="10" t="inlineStr">
        <is>
          <t>ud</t>
        </is>
      </c>
      <c r="D22" s="12" t="n">
        <v>1</v>
      </c>
      <c r="E22" s="13" t="n">
        <v>480</v>
      </c>
      <c r="F22" s="13">
        <f>D22*E22</f>
        <v/>
      </c>
    </row>
    <row r="23" ht="20" customHeight="1">
      <c r="A23" s="10" t="n">
        <v>2</v>
      </c>
      <c r="B23" s="11" t="inlineStr">
        <is>
          <t>Distribuidor general multicapa PE-Al-PE 20 mm UNE-EN ISO 21003</t>
        </is>
      </c>
      <c r="C23" s="10" t="inlineStr">
        <is>
          <t>ml</t>
        </is>
      </c>
      <c r="D23" s="12" t="n">
        <v>18</v>
      </c>
      <c r="E23" s="13" t="n">
        <v>14</v>
      </c>
      <c r="F23" s="13">
        <f>D23*E23</f>
        <v/>
      </c>
    </row>
    <row r="24" ht="20" customHeight="1">
      <c r="A24" s="10" t="n">
        <v>3</v>
      </c>
      <c r="B24" s="11" t="inlineStr">
        <is>
          <t>Llave de corte por estancia</t>
        </is>
      </c>
      <c r="C24" s="10" t="inlineStr">
        <is>
          <t>ud</t>
        </is>
      </c>
      <c r="D24" s="12" t="n">
        <v>4</v>
      </c>
      <c r="E24" s="13" t="n">
        <v>28</v>
      </c>
      <c r="F24" s="13">
        <f>D24*E24</f>
        <v/>
      </c>
    </row>
    <row r="25" ht="22" customHeight="1">
      <c r="A25" s="8" t="inlineStr">
        <is>
          <t>CAPÍTULO 2 — DISTRIBUCIÓN INTERIOR AGUA FRÍA Y ACS</t>
        </is>
      </c>
      <c r="B25" s="9" t="n"/>
      <c r="C25" s="9" t="n"/>
      <c r="D25" s="9" t="n"/>
      <c r="E25" s="9" t="n"/>
      <c r="F25" s="9" t="n"/>
    </row>
    <row r="26" ht="20" customHeight="1">
      <c r="A26" s="10" t="n">
        <v>4</v>
      </c>
      <c r="B26" s="11" t="inlineStr">
        <is>
          <t>Red de AF con multicapa PE-Al-PE 16 mm empotrada</t>
        </is>
      </c>
      <c r="C26" s="10" t="inlineStr">
        <is>
          <t>ml</t>
        </is>
      </c>
      <c r="D26" s="12" t="n">
        <v>38</v>
      </c>
      <c r="E26" s="13" t="n">
        <v>12</v>
      </c>
      <c r="F26" s="13">
        <f>D26*E26</f>
        <v/>
      </c>
    </row>
    <row r="27" ht="20" customHeight="1">
      <c r="A27" s="10" t="n">
        <v>5</v>
      </c>
      <c r="B27" s="11" t="inlineStr">
        <is>
          <t>Red de ACS con multicapa PE-Al-PE 16 mm empotrada</t>
        </is>
      </c>
      <c r="C27" s="10" t="inlineStr">
        <is>
          <t>ml</t>
        </is>
      </c>
      <c r="D27" s="12" t="n">
        <v>28</v>
      </c>
      <c r="E27" s="13" t="n">
        <v>13</v>
      </c>
      <c r="F27" s="13">
        <f>D27*E27</f>
        <v/>
      </c>
    </row>
    <row r="28" ht="20" customHeight="1">
      <c r="A28" s="10" t="n">
        <v>6</v>
      </c>
      <c r="B28" s="11" t="inlineStr">
        <is>
          <t>Aislamiento térmico tubería ACS (RITE)</t>
        </is>
      </c>
      <c r="C28" s="10" t="inlineStr">
        <is>
          <t>ml</t>
        </is>
      </c>
      <c r="D28" s="12" t="n">
        <v>28</v>
      </c>
      <c r="E28" s="13" t="n">
        <v>4.5</v>
      </c>
      <c r="F28" s="13">
        <f>D28*E28</f>
        <v/>
      </c>
    </row>
    <row r="29" ht="20" customHeight="1">
      <c r="A29" s="10" t="n">
        <v>7</v>
      </c>
      <c r="B29" s="11" t="inlineStr">
        <is>
          <t>Llaves de escuadra 3/8 cromadas para aparatos</t>
        </is>
      </c>
      <c r="C29" s="10" t="inlineStr">
        <is>
          <t>ud</t>
        </is>
      </c>
      <c r="D29" s="12" t="n">
        <v>12</v>
      </c>
      <c r="E29" s="13" t="n">
        <v>9</v>
      </c>
      <c r="F29" s="13">
        <f>D29*E29</f>
        <v/>
      </c>
    </row>
    <row r="30" ht="22" customHeight="1">
      <c r="A30" s="8" t="inlineStr">
        <is>
          <t>CAPÍTULO 3 — APARATOS SANITARIOS Y GRIFERÍA</t>
        </is>
      </c>
      <c r="B30" s="9" t="n"/>
      <c r="C30" s="9" t="n"/>
      <c r="D30" s="9" t="n"/>
      <c r="E30" s="9" t="n"/>
      <c r="F30" s="9" t="n"/>
    </row>
    <row r="31" ht="20" customHeight="1">
      <c r="A31" s="10" t="n">
        <v>8</v>
      </c>
      <c r="B31" s="11" t="inlineStr">
        <is>
          <t>Lavabo con grifería monomando cromada</t>
        </is>
      </c>
      <c r="C31" s="10" t="inlineStr">
        <is>
          <t>ud</t>
        </is>
      </c>
      <c r="D31" s="12" t="n">
        <v>2</v>
      </c>
      <c r="E31" s="13" t="n">
        <v>185</v>
      </c>
      <c r="F31" s="13">
        <f>D31*E31</f>
        <v/>
      </c>
    </row>
    <row r="32" ht="20" customHeight="1">
      <c r="A32" s="10" t="n">
        <v>9</v>
      </c>
      <c r="B32" s="11" t="inlineStr">
        <is>
          <t>Inodoro cisterna adosado</t>
        </is>
      </c>
      <c r="C32" s="10" t="inlineStr">
        <is>
          <t>ud</t>
        </is>
      </c>
      <c r="D32" s="12" t="n">
        <v>2</v>
      </c>
      <c r="E32" s="13" t="n">
        <v>220</v>
      </c>
      <c r="F32" s="13">
        <f>D32*E32</f>
        <v/>
      </c>
    </row>
    <row r="33" ht="20" customHeight="1">
      <c r="A33" s="10" t="n">
        <v>10</v>
      </c>
      <c r="B33" s="11" t="inlineStr">
        <is>
          <t>Plato de ducha 90×120 + mampara corredera</t>
        </is>
      </c>
      <c r="C33" s="10" t="inlineStr">
        <is>
          <t>ud</t>
        </is>
      </c>
      <c r="D33" s="12" t="n">
        <v>1</v>
      </c>
      <c r="E33" s="13" t="n">
        <v>340</v>
      </c>
      <c r="F33" s="13">
        <f>D33*E33</f>
        <v/>
      </c>
    </row>
    <row r="34" ht="20" customHeight="1">
      <c r="A34" s="10" t="n">
        <v>11</v>
      </c>
      <c r="B34" s="11" t="inlineStr">
        <is>
          <t>Bañera acrílica 170×70 + grifería termostática</t>
        </is>
      </c>
      <c r="C34" s="10" t="inlineStr">
        <is>
          <t>ud</t>
        </is>
      </c>
      <c r="D34" s="12" t="n">
        <v>1</v>
      </c>
      <c r="E34" s="13" t="n">
        <v>420</v>
      </c>
      <c r="F34" s="13">
        <f>D34*E34</f>
        <v/>
      </c>
    </row>
    <row r="35" ht="20" customHeight="1">
      <c r="A35" s="10" t="n">
        <v>12</v>
      </c>
      <c r="B35" s="11" t="inlineStr">
        <is>
          <t>Fregadero inox 1 cuba + grifería monomando</t>
        </is>
      </c>
      <c r="C35" s="10" t="inlineStr">
        <is>
          <t>ud</t>
        </is>
      </c>
      <c r="D35" s="12" t="n">
        <v>1</v>
      </c>
      <c r="E35" s="13" t="n">
        <v>180</v>
      </c>
      <c r="F35" s="13">
        <f>D35*E35</f>
        <v/>
      </c>
    </row>
    <row r="36" ht="22" customHeight="1">
      <c r="A36" s="8" t="inlineStr">
        <is>
          <t>CAPÍTULO 4 — SANEAMIENTO Y DOCUMENTACIÓN</t>
        </is>
      </c>
      <c r="B36" s="9" t="n"/>
      <c r="C36" s="9" t="n"/>
      <c r="D36" s="9" t="n"/>
      <c r="E36" s="9" t="n"/>
      <c r="F36" s="9" t="n"/>
    </row>
    <row r="37" ht="20" customHeight="1">
      <c r="A37" s="10" t="n">
        <v>13</v>
      </c>
      <c r="B37" s="11" t="inlineStr">
        <is>
          <t>Bajante PVC 110 mm con anclajes</t>
        </is>
      </c>
      <c r="C37" s="10" t="inlineStr">
        <is>
          <t>ml</t>
        </is>
      </c>
      <c r="D37" s="12" t="n">
        <v>6</v>
      </c>
      <c r="E37" s="13" t="n">
        <v>22</v>
      </c>
      <c r="F37" s="13">
        <f>D37*E37</f>
        <v/>
      </c>
    </row>
    <row r="38" ht="20" customHeight="1">
      <c r="A38" s="10" t="n">
        <v>14</v>
      </c>
      <c r="B38" s="11" t="inlineStr">
        <is>
          <t>Bote sifónico en baños con rejilla cromada</t>
        </is>
      </c>
      <c r="C38" s="10" t="inlineStr">
        <is>
          <t>ud</t>
        </is>
      </c>
      <c r="D38" s="12" t="n">
        <v>2</v>
      </c>
      <c r="E38" s="13" t="n">
        <v>42</v>
      </c>
      <c r="F38" s="13">
        <f>D38*E38</f>
        <v/>
      </c>
    </row>
    <row r="39" ht="20" customHeight="1">
      <c r="A39" s="10" t="n">
        <v>15</v>
      </c>
      <c r="B39" s="11" t="inlineStr">
        <is>
          <t>Pruebas de estanqueidad (CTE DB-HS4 apartado 5.2.2)</t>
        </is>
      </c>
      <c r="C39" s="10" t="inlineStr">
        <is>
          <t>ud</t>
        </is>
      </c>
      <c r="D39" s="12" t="n">
        <v>1</v>
      </c>
      <c r="E39" s="13" t="n">
        <v>120</v>
      </c>
      <c r="F39" s="13">
        <f>D39*E39</f>
        <v/>
      </c>
    </row>
    <row r="40" ht="20" customHeight="1">
      <c r="A40" s="10" t="n">
        <v>16</v>
      </c>
      <c r="B40" s="11" t="inlineStr">
        <is>
          <t>Lavado y desinfección con hipoclorito (RD 140/2003 Anexo IV)</t>
        </is>
      </c>
      <c r="C40" s="10" t="inlineStr">
        <is>
          <t>ud</t>
        </is>
      </c>
      <c r="D40" s="12" t="n">
        <v>1</v>
      </c>
      <c r="E40" s="13" t="n">
        <v>85</v>
      </c>
      <c r="F40" s="13">
        <f>D40*E40</f>
        <v/>
      </c>
    </row>
    <row r="41" ht="20" customHeight="1">
      <c r="A41" s="10" t="n">
        <v>17</v>
      </c>
      <c r="B41" s="11" t="inlineStr">
        <is>
          <t>Certificado ITIAC registrado</t>
        </is>
      </c>
      <c r="C41" s="10" t="inlineStr">
        <is>
          <t>ud</t>
        </is>
      </c>
      <c r="D41" s="12" t="n">
        <v>1</v>
      </c>
      <c r="E41" s="13" t="n">
        <v>140</v>
      </c>
      <c r="F41" s="13">
        <f>D41*E41</f>
        <v/>
      </c>
    </row>
    <row r="43" ht="22" customHeight="1">
      <c r="B43" s="4" t="inlineStr">
        <is>
          <t>RESUMEN ECONÓMICO — RD 1098/2001</t>
        </is>
      </c>
    </row>
    <row r="44">
      <c r="B44" s="5" t="inlineStr">
        <is>
          <t>PEM — Presupuesto de Ejecución Material</t>
        </is>
      </c>
      <c r="C44" s="6" t="inlineStr">
        <is>
          <t>Coste directo: materiales + mano de obra + maquinaria</t>
        </is>
      </c>
      <c r="F44" s="14">
        <f>F22+F23+F24+F26+F27+F28+F29+F31+F32+F33+F34+F35+F37+F38+F39+F40+F41</f>
        <v/>
      </c>
    </row>
    <row r="45">
      <c r="B45" s="15" t="inlineStr">
        <is>
          <t>+ Gastos generales (13 %)</t>
        </is>
      </c>
      <c r="C45" s="6" t="inlineStr">
        <is>
          <t>Estructura empresa: oficina, seguros, indirectos</t>
        </is>
      </c>
      <c r="F45" s="16">
        <f>F44*0.13</f>
        <v/>
      </c>
    </row>
    <row r="46">
      <c r="B46" s="15" t="inlineStr">
        <is>
          <t>+ Beneficio industrial (6 %)</t>
        </is>
      </c>
      <c r="C46" s="6" t="inlineStr">
        <is>
          <t>Rentabilidad del contratista</t>
        </is>
      </c>
      <c r="F46" s="16">
        <f>F44*0.06</f>
        <v/>
      </c>
    </row>
    <row r="47" ht="24" customHeight="1">
      <c r="B47" s="17">
        <f> PEC — Presupuesto por Contrata (sin IVA)</f>
        <v/>
      </c>
      <c r="F47" s="18">
        <f>F44+F45+F46</f>
        <v/>
      </c>
    </row>
    <row r="48">
      <c r="B48" s="15" t="inlineStr">
        <is>
          <t>+ IVA</t>
        </is>
      </c>
      <c r="C48" s="6" t="inlineStr">
        <is>
          <t>10 % reforma vivienda habitual · 21 % obra nueva/local</t>
        </is>
      </c>
      <c r="E48" s="19" t="n">
        <v>10</v>
      </c>
      <c r="F48" s="16">
        <f>F47*E48/100</f>
        <v/>
      </c>
    </row>
    <row r="49" ht="32" customHeight="1">
      <c r="B49" s="20" t="inlineStr">
        <is>
          <t>TOTAL A PAGAR</t>
        </is>
      </c>
      <c r="F49" s="21">
        <f>F47+F48</f>
        <v/>
      </c>
    </row>
    <row r="51" ht="20" customHeight="1">
      <c r="B51" s="4" t="inlineStr">
        <is>
          <t>CONDICIONES GENERALES</t>
        </is>
      </c>
    </row>
    <row r="52" ht="22" customHeight="1">
      <c r="B52" s="22" t="inlineStr">
        <is>
          <t>1. Presupuesto válido durante 30 días naturales desde la fecha de emisión.</t>
        </is>
      </c>
    </row>
    <row r="53" ht="22" customHeight="1">
      <c r="B53" s="22" t="inlineStr">
        <is>
          <t>2. Forma de pago: anticipo 40 % a la firma + certificaciones mensuales + 10 % a recepción final.</t>
        </is>
      </c>
    </row>
    <row r="54" ht="22" customHeight="1">
      <c r="B54" s="22" t="inlineStr">
        <is>
          <t>3. Plazo de ejecución: a convenir tras firma del contrato según disponibilidad y alcance.</t>
        </is>
      </c>
    </row>
    <row r="55" ht="22" customHeight="1">
      <c r="B55" s="22" t="inlineStr">
        <is>
          <t>4. Garantías conforme a la LOE (Ley 38/1999): 10 años estructura, 3 años habitabilidad, 1 año acabados.</t>
        </is>
      </c>
    </row>
    <row r="56" ht="22" customHeight="1">
      <c r="B56" s="22" t="inlineStr">
        <is>
          <t>5. No incluye gestión de licencias, proyecto técnico visado ni tasas municipales salvo que se indique.</t>
        </is>
      </c>
    </row>
    <row r="57" ht="22" customHeight="1">
      <c r="B57" s="22" t="inlineStr">
        <is>
          <t>6. Cualquier modificación del alcance se documentará como precio contradictorio firmado por ambas partes.</t>
        </is>
      </c>
    </row>
    <row r="60">
      <c r="B60" s="23" t="inlineStr">
        <is>
          <t>La empresa (firma y sello)</t>
        </is>
      </c>
      <c r="E60" s="23" t="inlineStr">
        <is>
          <t>El cliente (firma y fecha)</t>
        </is>
      </c>
    </row>
    <row r="64">
      <c r="A64" s="24" t="inlineStr">
        <is>
          <t>Generado con Motor de Presupuestos · motordepresupuestos.com</t>
        </is>
      </c>
    </row>
  </sheetData>
  <mergeCells count="36">
    <mergeCell ref="C44:E44"/>
    <mergeCell ref="B49:E49"/>
    <mergeCell ref="B54:F54"/>
    <mergeCell ref="C15:G15"/>
    <mergeCell ref="A4:G4"/>
    <mergeCell ref="C14:G14"/>
    <mergeCell ref="A21:F21"/>
    <mergeCell ref="B56:F56"/>
    <mergeCell ref="C46:E46"/>
    <mergeCell ref="B52:F52"/>
    <mergeCell ref="B43:F43"/>
    <mergeCell ref="C10:G10"/>
    <mergeCell ref="C16:G16"/>
    <mergeCell ref="B60:C60"/>
    <mergeCell ref="A64:G64"/>
    <mergeCell ref="E60:F60"/>
    <mergeCell ref="C9:G9"/>
    <mergeCell ref="B57:F57"/>
    <mergeCell ref="B6:G6"/>
    <mergeCell ref="B53:F53"/>
    <mergeCell ref="A1:G1"/>
    <mergeCell ref="A30:F30"/>
    <mergeCell ref="C8:G8"/>
    <mergeCell ref="C48:D48"/>
    <mergeCell ref="C17:G17"/>
    <mergeCell ref="C7:G7"/>
    <mergeCell ref="B55:F55"/>
    <mergeCell ref="A36:F36"/>
    <mergeCell ref="C45:E45"/>
    <mergeCell ref="B51:F51"/>
    <mergeCell ref="A2:G2"/>
    <mergeCell ref="B12:G12"/>
    <mergeCell ref="C13:G13"/>
    <mergeCell ref="C18:G18"/>
    <mergeCell ref="A25:F25"/>
    <mergeCell ref="C47:E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1" ht="55" customHeight="1">
      <c r="A1" s="1" t="inlineStr">
        <is>
          <t>CÓMO USAR ESTA PLANTILLA</t>
        </is>
      </c>
    </row>
    <row r="3">
      <c r="B3" s="25" t="inlineStr">
        <is>
          <t>1. Rellena los datos de tu empresa y del cliente</t>
        </is>
      </c>
    </row>
    <row r="4" ht="30" customHeight="1">
      <c r="B4" s="22" t="inlineStr">
        <is>
          <t>Completa los bloques en amarillo con tu razón social, NIF, dirección, y los del cliente que recibirá el presupuesto.</t>
        </is>
      </c>
    </row>
    <row r="6">
      <c r="B6" s="25" t="inlineStr">
        <is>
          <t>2. Ajusta las partidas según el alcance real del trabajo</t>
        </is>
      </c>
    </row>
    <row r="7" ht="50" customHeight="1">
      <c r="B7" s="22" t="inlineStr">
        <is>
          <t>Esta plantilla incluye las partidas habituales del oficio. Elimina las que no apliquen, modifica cantidades y precios, o añade filas nuevas si tu trabajo incluye algo adicional.</t>
        </is>
      </c>
    </row>
    <row r="9">
      <c r="B9" s="25" t="inlineStr">
        <is>
          <t>3. Revisa el % de IVA aplicable</t>
        </is>
      </c>
    </row>
    <row r="10" ht="50" customHeight="1">
      <c r="B10" s="22" t="inlineStr">
        <is>
          <t>Por defecto la plantilla aplica 10 % (reforma en vivienda habitual — Ley 37/1992 art. 91.uno.2). Si es obra nueva, local comercial o 2ª vivienda, cambia la celda amarilla a 21 %.</t>
        </is>
      </c>
    </row>
    <row r="12">
      <c r="B12" s="25" t="inlineStr">
        <is>
          <t>4. Las fórmulas hacen los cálculos automáticamente</t>
        </is>
      </c>
    </row>
    <row r="13" ht="50" customHeight="1">
      <c r="B13" s="22" t="inlineStr">
        <is>
          <t>PEM = suma de importes de partidas · GG = 13 % del PEM (RD 1098/2001) · BI = 6 % del PEM · PEC = PEM + GG + BI · IVA = porcentaje sobre PEC · TOTAL = PEC + IVA. No toques las celdas con fórmulas salvo que sepas lo que haces.</t>
        </is>
      </c>
    </row>
    <row r="15">
      <c r="B15" s="25" t="inlineStr">
        <is>
          <t>5. Imprime o guarda como PDF y envíalo al cliente</t>
        </is>
      </c>
    </row>
    <row r="16" ht="30" customHeight="1">
      <c r="B16" s="22" t="inlineStr">
        <is>
          <t>Excel permite exportar a PDF desde Archivo → Exportar → Crear PDF. El formato queda profesional en papel y en móvil.</t>
        </is>
      </c>
    </row>
    <row r="19">
      <c r="B19" s="25" t="inlineStr">
        <is>
          <t>▶ ¿Haces muchos presupuestos al mes?</t>
        </is>
      </c>
    </row>
    <row r="21">
      <c r="B21" s="25" t="inlineStr">
        <is>
          <t>Motor de Presupuestos automatiza todo esto</t>
        </is>
      </c>
    </row>
    <row r="22" ht="50" customHeight="1">
      <c r="B22" s="22" t="inlineStr">
        <is>
          <t>Con IA que monta el presupuesto por voz en 30 segundos, catálogo de 3.650 partidas técnicas con normativa española ya aplicada, firma digital del cliente en el acto, y envío por WhatsApp con PDF profesional. Desde 39 €/mes sin permanencia.</t>
        </is>
      </c>
    </row>
    <row r="24">
      <c r="B24" s="25" t="inlineStr">
        <is>
          <t>Prueba gratis en:</t>
        </is>
      </c>
    </row>
    <row r="25" ht="30" customHeight="1">
      <c r="B25" s="22" t="inlineStr">
        <is>
          <t>https://panel.motordepresupuestos.com/auth</t>
        </is>
      </c>
    </row>
    <row r="27">
      <c r="B27" s="25" t="inlineStr">
        <is>
          <t>O escribe por WhatsApp al fundador:</t>
        </is>
      </c>
    </row>
    <row r="28" ht="30" customHeight="1">
      <c r="B28" s="22" t="inlineStr">
        <is>
          <t>667 47 41 17 — Alberto Cuitó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2026-04-17T21:31:22Z</dcterms:created>
  <dcterms:modified xmlns:dcterms="http://purl.org/dc/terms/" xmlns:xsi="http://www.w3.org/2001/XMLSchema-instance" xsi:type="dcterms:W3CDTF">2026-04-17T21:31:22Z</dcterms:modified>
</cp:coreProperties>
</file>